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Sheet1!$A$3:$M$9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<sst xmlns="http://schemas.openxmlformats.org/spreadsheetml/2006/main" count="29" uniqueCount="16">
  <si>
    <t>南木林业局公示</t>
  </si>
  <si>
    <t>乡镇、农场、办事处</t>
  </si>
  <si>
    <t>姓名</t>
  </si>
  <si>
    <t>玉米</t>
  </si>
  <si>
    <t>大豆</t>
  </si>
  <si>
    <t>马铃薯</t>
  </si>
  <si>
    <t>合计面积</t>
  </si>
  <si>
    <t>合计金额</t>
  </si>
  <si>
    <t>种植面积</t>
  </si>
  <si>
    <t>补贴标准</t>
  </si>
  <si>
    <t>补贴金额</t>
  </si>
  <si>
    <t>南木林业局</t>
  </si>
  <si>
    <t>董洪军</t>
  </si>
  <si>
    <t>于志宇</t>
  </si>
  <si>
    <t>王宏云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</si>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</sst>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0" fillId="2" borderId="2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3">
      <alignment vertical="center"/>
    </xf>
    <xf numFmtId="0" fontId="8" fillId="0" borderId="3">
      <alignment vertical="center"/>
    </xf>
    <xf numFmtId="0" fontId="9" fillId="0" borderId="4">
      <alignment vertical="center"/>
    </xf>
    <xf numFmtId="0" fontId="9" fillId="0" borderId="0">
      <alignment vertical="center"/>
    </xf>
    <xf numFmtId="0" fontId="10" fillId="3" borderId="5">
      <alignment vertical="center"/>
    </xf>
    <xf numFmtId="0" fontId="11" fillId="4" borderId="6">
      <alignment vertical="center"/>
    </xf>
    <xf numFmtId="0" fontId="12" fillId="4" borderId="5">
      <alignment vertical="center"/>
    </xf>
    <xf numFmtId="0" fontId="13" fillId="5" borderId="7">
      <alignment vertical="center"/>
    </xf>
    <xf numFmtId="0" fontId="14" fillId="0" borderId="8">
      <alignment vertical="center"/>
    </xf>
    <xf numFmtId="0" fontId="15" fillId="0" borderId="9">
      <alignment vertical="center"/>
    </xf>
    <xf numFmtId="0" fontId="16" fillId="6" borderId="0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0" fillId="11" borderId="0">
      <alignment vertical="center"/>
    </xf>
    <xf numFmtId="0" fontId="19" fillId="12" borderId="0">
      <alignment vertical="center"/>
    </xf>
    <xf numFmtId="0" fontId="19" fillId="13" borderId="0">
      <alignment vertical="center"/>
    </xf>
    <xf numFmtId="0" fontId="20" fillId="14" borderId="0">
      <alignment vertical="center"/>
    </xf>
    <xf numFmtId="0" fontId="20" fillId="15" borderId="0">
      <alignment vertical="center"/>
    </xf>
    <xf numFmtId="0" fontId="19" fillId="16" borderId="0">
      <alignment vertical="center"/>
    </xf>
    <xf numFmtId="0" fontId="19" fillId="17" borderId="0">
      <alignment vertical="center"/>
    </xf>
    <xf numFmtId="0" fontId="20" fillId="18" borderId="0">
      <alignment vertical="center"/>
    </xf>
    <xf numFmtId="0" fontId="20" fillId="19" borderId="0">
      <alignment vertical="center"/>
    </xf>
    <xf numFmtId="0" fontId="19" fillId="20" borderId="0">
      <alignment vertical="center"/>
    </xf>
    <xf numFmtId="0" fontId="19" fillId="21" borderId="0">
      <alignment vertical="center"/>
    </xf>
    <xf numFmtId="0" fontId="20" fillId="22" borderId="0">
      <alignment vertical="center"/>
    </xf>
    <xf numFmtId="0" fontId="20" fillId="23" borderId="0">
      <alignment vertical="center"/>
    </xf>
    <xf numFmtId="0" fontId="19" fillId="24" borderId="0">
      <alignment vertical="center"/>
    </xf>
    <xf numFmtId="0" fontId="19" fillId="25" borderId="0">
      <alignment vertical="center"/>
    </xf>
    <xf numFmtId="0" fontId="20" fillId="26" borderId="0">
      <alignment vertical="center"/>
    </xf>
    <xf numFmtId="0" fontId="20" fillId="27" borderId="0">
      <alignment vertical="center"/>
    </xf>
    <xf numFmtId="0" fontId="19" fillId="28" borderId="0">
      <alignment vertical="center"/>
    </xf>
    <xf numFmtId="0" fontId="19" fillId="29" borderId="0">
      <alignment vertical="center"/>
    </xf>
    <xf numFmtId="0" fontId="20" fillId="30" borderId="0">
      <alignment vertical="center"/>
    </xf>
    <xf numFmtId="0" fontId="20" fillId="31" borderId="0">
      <alignment vertical="center"/>
    </xf>
    <xf numFmtId="0" fontId="19" fillId="32" borderId="0">
      <alignment vertical="center"/>
    </xf>
    <xf numFmtId="0" fontId="21" fillId="0" borderId="0" applyNumberFormat="0" applyFill="0"/>
  </cellStyleXfs>
  <cellXfs count="6"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"/>
  <sheetViews>
    <sheetView tabSelected="1" workbookViewId="0">
      <pane ySplit="3" topLeftCell="A4" activePane="bottomLeft" state="frozen"/>
      <selection/>
      <selection pane="bottomLeft" activeCell="A1" sqref="A1:M1"/>
    </sheetView>
  </sheetViews>
  <sheetFormatPr defaultColWidth="9" defaultRowHeight="13.5"/>
  <cols>
    <col min="1" max="1" width="17.5" style="1" customWidth="1"/>
    <col min="2" max="2" width="7" style="1" customWidth="1"/>
    <col min="3" max="7" width="8.875" style="1" customWidth="1"/>
    <col min="8" max="8" width="11.5" style="1" customWidth="1"/>
    <col min="9" max="12" width="8.875" style="1" customWidth="1"/>
    <col min="13" max="13" width="11.5" style="1" customWidth="1"/>
    <col min="14" max="16384" width="9" style="1"/>
  </cols>
  <sheetData>
    <row r="1" ht="25.5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>
      <c r="A2" s="3" t="s">
        <v>1</v>
      </c>
      <c r="B2" s="4" t="s">
        <v>2</v>
      </c>
      <c r="C2" s="4" t="s">
        <v>3</v>
      </c>
      <c r="D2" s="4"/>
      <c r="E2" s="4"/>
      <c r="F2" s="4" t="s">
        <v>4</v>
      </c>
      <c r="G2" s="4"/>
      <c r="H2" s="4"/>
      <c r="I2" s="4" t="s">
        <v>5</v>
      </c>
      <c r="J2" s="4"/>
      <c r="K2" s="4"/>
      <c r="L2" s="4" t="s">
        <v>6</v>
      </c>
      <c r="M2" s="4" t="s">
        <v>7</v>
      </c>
    </row>
    <row r="3" spans="1:13">
      <c r="A3" s="3"/>
      <c r="B3" s="5"/>
      <c r="C3" s="5" t="s">
        <v>8</v>
      </c>
      <c r="D3" s="5" t="s">
        <v>9</v>
      </c>
      <c r="E3" s="5" t="s">
        <v>10</v>
      </c>
      <c r="F3" s="5" t="s">
        <v>8</v>
      </c>
      <c r="G3" s="5" t="s">
        <v>9</v>
      </c>
      <c r="H3" s="5" t="s">
        <v>10</v>
      </c>
      <c r="I3" s="5" t="s">
        <v>8</v>
      </c>
      <c r="J3" s="5" t="s">
        <v>9</v>
      </c>
      <c r="K3" s="5" t="s">
        <v>10</v>
      </c>
      <c r="L3" s="4"/>
      <c r="M3" s="4"/>
    </row>
    <row r="4" spans="1:13">
      <c r="A4" s="5" t="s">
        <v>11</v>
      </c>
      <c r="B4" s="5" t="s">
        <v>12</v>
      </c>
      <c r="C4" s="5">
        <v>1350</v>
      </c>
      <c r="D4" s="5">
        <v>15</v>
      </c>
      <c r="E4" s="5">
        <f>ROUND(C4*D4,2)</f>
        <v>20250</v>
      </c>
      <c r="F4" s="5">
        <v>0</v>
      </c>
      <c r="G4" s="5">
        <v>381.33</v>
      </c>
      <c r="H4" s="5">
        <f>ROUND(F4*G4,2)</f>
        <v>0</v>
      </c>
      <c r="I4" s="5">
        <v>0</v>
      </c>
      <c r="J4" s="5">
        <v>93.4</v>
      </c>
      <c r="K4" s="5">
        <f>ROUND(I4*J4,2)</f>
        <v>0</v>
      </c>
      <c r="L4" s="5">
        <f>C4+F4+I4</f>
        <v>1350</v>
      </c>
      <c r="M4" s="5">
        <f>E4+H4+K4</f>
        <v>20250</v>
      </c>
    </row>
    <row r="5" spans="1:13">
      <c r="A5" s="5" t="s">
        <v>11</v>
      </c>
      <c r="B5" s="5" t="s">
        <v>13</v>
      </c>
      <c r="C5" s="5">
        <v>1091</v>
      </c>
      <c r="D5" s="5">
        <v>15</v>
      </c>
      <c r="E5" s="5">
        <f>ROUND(C5*D5,2)</f>
        <v>16365</v>
      </c>
      <c r="F5" s="5">
        <v>0</v>
      </c>
      <c r="G5" s="5">
        <v>381.33</v>
      </c>
      <c r="H5" s="5">
        <f>ROUND(F5*G5,2)</f>
        <v>0</v>
      </c>
      <c r="I5" s="5">
        <v>0</v>
      </c>
      <c r="J5" s="5">
        <v>93.4</v>
      </c>
      <c r="K5" s="5">
        <f>ROUND(I5*J5,2)</f>
        <v>0</v>
      </c>
      <c r="L5" s="5">
        <f>C5+F5+I5</f>
        <v>1091</v>
      </c>
      <c r="M5" s="5">
        <f>E5+H5+K5</f>
        <v>16365</v>
      </c>
    </row>
    <row r="6" spans="1:13">
      <c r="A6" s="5" t="s">
        <v>11</v>
      </c>
      <c r="B6" s="5" t="s">
        <v>12</v>
      </c>
      <c r="C6" s="5">
        <v>0</v>
      </c>
      <c r="D6" s="5">
        <v>15</v>
      </c>
      <c r="E6" s="5">
        <f>ROUND(C6*D6,2)</f>
        <v>0</v>
      </c>
      <c r="F6" s="5">
        <v>3307</v>
      </c>
      <c r="G6" s="5">
        <v>381.33</v>
      </c>
      <c r="H6" s="5">
        <f>ROUND(F6*G6,2)</f>
        <v>1261058.31</v>
      </c>
      <c r="I6" s="5">
        <v>0</v>
      </c>
      <c r="J6" s="5">
        <v>93.4</v>
      </c>
      <c r="K6" s="5">
        <f>ROUND(I6*J6,2)</f>
        <v>0</v>
      </c>
      <c r="L6" s="5">
        <f>C6+F6+I6</f>
        <v>3307</v>
      </c>
      <c r="M6" s="5">
        <f>E6+H6+K6</f>
        <v>1261058.31</v>
      </c>
    </row>
    <row r="7" spans="1:13">
      <c r="A7" s="5" t="s">
        <v>11</v>
      </c>
      <c r="B7" s="5" t="s">
        <v>14</v>
      </c>
      <c r="C7" s="5">
        <v>0</v>
      </c>
      <c r="D7" s="5">
        <v>15</v>
      </c>
      <c r="E7" s="5">
        <f>ROUND(C7*D7,2)</f>
        <v>0</v>
      </c>
      <c r="F7" s="5">
        <v>1779</v>
      </c>
      <c r="G7" s="5">
        <v>381.33</v>
      </c>
      <c r="H7" s="5">
        <f>ROUND(F7*G7,2)</f>
        <v>678386.07</v>
      </c>
      <c r="I7" s="5">
        <v>0</v>
      </c>
      <c r="J7" s="5">
        <v>93.4</v>
      </c>
      <c r="K7" s="5">
        <f>ROUND(I7*J7,2)</f>
        <v>0</v>
      </c>
      <c r="L7" s="5">
        <f>C7+F7+I7</f>
        <v>1779</v>
      </c>
      <c r="M7" s="5">
        <f>E7+H7+K7</f>
        <v>678386.07</v>
      </c>
    </row>
    <row r="8" spans="1:13">
      <c r="A8" s="5" t="s">
        <v>11</v>
      </c>
      <c r="B8" s="5" t="s">
        <v>13</v>
      </c>
      <c r="C8" s="5">
        <v>0</v>
      </c>
      <c r="D8" s="5">
        <v>15</v>
      </c>
      <c r="E8" s="5">
        <f>ROUND(C8*D8,2)</f>
        <v>0</v>
      </c>
      <c r="F8" s="5">
        <v>1000</v>
      </c>
      <c r="G8" s="5">
        <v>381.33</v>
      </c>
      <c r="H8" s="5">
        <f>ROUND(F8*G8,2)</f>
        <v>381330</v>
      </c>
      <c r="I8" s="5">
        <v>0</v>
      </c>
      <c r="J8" s="5">
        <v>93.4</v>
      </c>
      <c r="K8" s="5">
        <f>ROUND(I8*J8,2)</f>
        <v>0</v>
      </c>
      <c r="L8" s="5">
        <f>C8+F8+I8</f>
        <v>1000</v>
      </c>
      <c r="M8" s="5">
        <f>E8+H8+K8</f>
        <v>381330</v>
      </c>
    </row>
    <row r="9" spans="1:13">
      <c r="A9" s="5" t="s">
        <v>11</v>
      </c>
      <c r="B9" s="5" t="s">
        <v>15</v>
      </c>
      <c r="C9" s="5">
        <f>SUM(C4:C8)</f>
        <v>2441</v>
      </c>
      <c r="D9" s="5"/>
      <c r="E9" s="5">
        <f>SUM(E4:E8)</f>
        <v>36615</v>
      </c>
      <c r="F9" s="5">
        <f>SUM(F4:F8)</f>
        <v>6086</v>
      </c>
      <c r="G9" s="5"/>
      <c r="H9" s="5">
        <f>SUM(H4:H8)</f>
        <v>2320774.38</v>
      </c>
      <c r="I9" s="5">
        <f>SUM(I4:I8)</f>
        <v>0</v>
      </c>
      <c r="J9" s="5"/>
      <c r="K9" s="5">
        <f>SUM(K4:K8)</f>
        <v>0</v>
      </c>
      <c r="L9" s="5">
        <f>SUM(L4:L8)</f>
        <v>8527</v>
      </c>
      <c r="M9" s="5">
        <f>SUM(M4:M8)</f>
        <v>2357389.38</v>
      </c>
    </row>
  </sheetData>
  <autoFilter xmlns:etc="http://www.wps.cn/officeDocument/2017/etCustomData" ref="A3:M9" etc:filterBottomFollowUsedRange="0">
    <extLst/>
  </autoFilter>
  <mergeCells count="8">
    <mergeCell ref="A1:M1"/>
    <mergeCell ref="C2:E2"/>
    <mergeCell ref="F2:H2"/>
    <mergeCell ref="I2:K2"/>
    <mergeCell ref="A2:A3"/>
    <mergeCell ref="B2:B3"/>
    <mergeCell ref="L2:L3"/>
    <mergeCell ref="M2:M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none</cp:lastModifiedBy>
  <dcterms:created xsi:type="dcterms:W3CDTF">2023-05-12T11:15:00Z</dcterms:created>
  <dcterms:modified xsi:type="dcterms:W3CDTF">2025-09-22T08:43:56Z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CB30F30BD7A1475DA8D625D942B47E5D_13</vt:lpwstr>
  </property>
  <property fmtid="{D5CDD505-2E9C-101B-9397-08002B2CF9AE}" pid="4" name="KSOReadingLayout">
    <vt:bool>true</vt:bool>
  </property>
</Properties>
</file>