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Sheet1!$A$3:$M$28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<sst xmlns="http://schemas.openxmlformats.org/spreadsheetml/2006/main" count="67" uniqueCount="27">
  <si>
    <t>公安部农场公示</t>
  </si>
  <si>
    <t>乡镇、农场、办事处</t>
  </si>
  <si>
    <t>姓名</t>
  </si>
  <si>
    <t>玉米</t>
  </si>
  <si>
    <t>大豆</t>
  </si>
  <si>
    <t>马铃薯</t>
  </si>
  <si>
    <t>合计面积</t>
  </si>
  <si>
    <t>合计金额</t>
  </si>
  <si>
    <t>种植面积</t>
  </si>
  <si>
    <t>补贴标准</t>
  </si>
  <si>
    <t>补贴金额</t>
  </si>
  <si>
    <t>公安部农场</t>
  </si>
  <si>
    <t>张志祥</t>
  </si>
  <si>
    <t>付建国</t>
  </si>
  <si>
    <t>田小光</t>
  </si>
  <si>
    <t>田晓亮</t>
  </si>
  <si>
    <t>杨明</t>
  </si>
  <si>
    <t>孙春胜</t>
  </si>
  <si>
    <t>蒋嘉伟</t>
  </si>
  <si>
    <t>于彦巍</t>
  </si>
  <si>
    <t>杨续清</t>
  </si>
  <si>
    <t>张朝勇</t>
  </si>
  <si>
    <t>张志军</t>
  </si>
  <si>
    <t>张新良</t>
  </si>
  <si>
    <t>姚继明</t>
  </si>
  <si>
    <t>杨晓光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</si>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</sst>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0" fillId="2" borderId="2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3">
      <alignment vertical="center"/>
    </xf>
    <xf numFmtId="0" fontId="8" fillId="0" borderId="3">
      <alignment vertical="center"/>
    </xf>
    <xf numFmtId="0" fontId="9" fillId="0" borderId="4">
      <alignment vertical="center"/>
    </xf>
    <xf numFmtId="0" fontId="9" fillId="0" borderId="0">
      <alignment vertical="center"/>
    </xf>
    <xf numFmtId="0" fontId="10" fillId="3" borderId="5">
      <alignment vertical="center"/>
    </xf>
    <xf numFmtId="0" fontId="11" fillId="4" borderId="6">
      <alignment vertical="center"/>
    </xf>
    <xf numFmtId="0" fontId="12" fillId="4" borderId="5">
      <alignment vertical="center"/>
    </xf>
    <xf numFmtId="0" fontId="13" fillId="5" borderId="7">
      <alignment vertical="center"/>
    </xf>
    <xf numFmtId="0" fontId="14" fillId="0" borderId="8">
      <alignment vertical="center"/>
    </xf>
    <xf numFmtId="0" fontId="15" fillId="0" borderId="9">
      <alignment vertical="center"/>
    </xf>
    <xf numFmtId="0" fontId="16" fillId="6" borderId="0">
      <alignment vertical="center"/>
    </xf>
    <xf numFmtId="0" fontId="17" fillId="7" borderId="0">
      <alignment vertical="center"/>
    </xf>
    <xf numFmtId="0" fontId="18" fillId="8" borderId="0">
      <alignment vertical="center"/>
    </xf>
    <xf numFmtId="0" fontId="19" fillId="9" borderId="0">
      <alignment vertical="center"/>
    </xf>
    <xf numFmtId="0" fontId="20" fillId="10" borderId="0">
      <alignment vertical="center"/>
    </xf>
    <xf numFmtId="0" fontId="20" fillId="11" borderId="0">
      <alignment vertical="center"/>
    </xf>
    <xf numFmtId="0" fontId="19" fillId="12" borderId="0">
      <alignment vertical="center"/>
    </xf>
    <xf numFmtId="0" fontId="19" fillId="13" borderId="0">
      <alignment vertical="center"/>
    </xf>
    <xf numFmtId="0" fontId="20" fillId="14" borderId="0">
      <alignment vertical="center"/>
    </xf>
    <xf numFmtId="0" fontId="20" fillId="15" borderId="0">
      <alignment vertical="center"/>
    </xf>
    <xf numFmtId="0" fontId="19" fillId="16" borderId="0">
      <alignment vertical="center"/>
    </xf>
    <xf numFmtId="0" fontId="19" fillId="17" borderId="0">
      <alignment vertical="center"/>
    </xf>
    <xf numFmtId="0" fontId="20" fillId="18" borderId="0">
      <alignment vertical="center"/>
    </xf>
    <xf numFmtId="0" fontId="20" fillId="19" borderId="0">
      <alignment vertical="center"/>
    </xf>
    <xf numFmtId="0" fontId="19" fillId="20" borderId="0">
      <alignment vertical="center"/>
    </xf>
    <xf numFmtId="0" fontId="19" fillId="21" borderId="0">
      <alignment vertical="center"/>
    </xf>
    <xf numFmtId="0" fontId="20" fillId="22" borderId="0">
      <alignment vertical="center"/>
    </xf>
    <xf numFmtId="0" fontId="20" fillId="23" borderId="0">
      <alignment vertical="center"/>
    </xf>
    <xf numFmtId="0" fontId="19" fillId="24" borderId="0">
      <alignment vertical="center"/>
    </xf>
    <xf numFmtId="0" fontId="19" fillId="25" borderId="0">
      <alignment vertical="center"/>
    </xf>
    <xf numFmtId="0" fontId="20" fillId="26" borderId="0">
      <alignment vertical="center"/>
    </xf>
    <xf numFmtId="0" fontId="20" fillId="27" borderId="0">
      <alignment vertical="center"/>
    </xf>
    <xf numFmtId="0" fontId="19" fillId="28" borderId="0">
      <alignment vertical="center"/>
    </xf>
    <xf numFmtId="0" fontId="19" fillId="29" borderId="0">
      <alignment vertical="center"/>
    </xf>
    <xf numFmtId="0" fontId="20" fillId="30" borderId="0">
      <alignment vertical="center"/>
    </xf>
    <xf numFmtId="0" fontId="20" fillId="31" borderId="0">
      <alignment vertical="center"/>
    </xf>
    <xf numFmtId="0" fontId="19" fillId="32" borderId="0">
      <alignment vertical="center"/>
    </xf>
    <xf numFmtId="0" fontId="21" fillId="0" borderId="0" applyNumberFormat="0" applyFill="0"/>
  </cellStyleXfs>
  <cellXfs count="6"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8"/>
  <sheetViews>
    <sheetView tabSelected="1" workbookViewId="0">
      <pane ySplit="3" topLeftCell="A4" activePane="bottomLeft" state="frozen"/>
      <selection/>
      <selection pane="bottomLeft" activeCell="A1" sqref="A1:M1"/>
    </sheetView>
  </sheetViews>
  <sheetFormatPr defaultColWidth="9" defaultRowHeight="13.5"/>
  <cols>
    <col min="1" max="1" width="17.5" style="1" customWidth="1"/>
    <col min="2" max="2" width="7" style="1" customWidth="1"/>
    <col min="3" max="7" width="8.875" style="1" customWidth="1"/>
    <col min="8" max="8" width="10.375" style="1" customWidth="1"/>
    <col min="9" max="12" width="8.875" style="1" customWidth="1"/>
    <col min="13" max="13" width="10.375" style="1" customWidth="1"/>
    <col min="14" max="16384" width="9" style="1"/>
  </cols>
  <sheetData>
    <row r="1" ht="25.5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>
      <c r="A2" s="3" t="s">
        <v>1</v>
      </c>
      <c r="B2" s="4" t="s">
        <v>2</v>
      </c>
      <c r="C2" s="4" t="s">
        <v>3</v>
      </c>
      <c r="D2" s="4"/>
      <c r="E2" s="4"/>
      <c r="F2" s="4" t="s">
        <v>4</v>
      </c>
      <c r="G2" s="4"/>
      <c r="H2" s="4"/>
      <c r="I2" s="4" t="s">
        <v>5</v>
      </c>
      <c r="J2" s="4"/>
      <c r="K2" s="4"/>
      <c r="L2" s="4" t="s">
        <v>6</v>
      </c>
      <c r="M2" s="4" t="s">
        <v>7</v>
      </c>
    </row>
    <row r="3" spans="1:13">
      <c r="A3" s="3"/>
      <c r="B3" s="5"/>
      <c r="C3" s="5" t="s">
        <v>8</v>
      </c>
      <c r="D3" s="5" t="s">
        <v>9</v>
      </c>
      <c r="E3" s="5" t="s">
        <v>10</v>
      </c>
      <c r="F3" s="5" t="s">
        <v>8</v>
      </c>
      <c r="G3" s="5" t="s">
        <v>9</v>
      </c>
      <c r="H3" s="5" t="s">
        <v>10</v>
      </c>
      <c r="I3" s="5" t="s">
        <v>8</v>
      </c>
      <c r="J3" s="5" t="s">
        <v>9</v>
      </c>
      <c r="K3" s="5" t="s">
        <v>10</v>
      </c>
      <c r="L3" s="4"/>
      <c r="M3" s="4"/>
    </row>
    <row r="4" spans="1:13">
      <c r="A4" s="5" t="s">
        <v>11</v>
      </c>
      <c r="B4" s="5" t="s">
        <v>12</v>
      </c>
      <c r="C4" s="5">
        <v>85</v>
      </c>
      <c r="D4" s="5">
        <v>15</v>
      </c>
      <c r="E4" s="5">
        <f>ROUND(C4*D4,2)</f>
        <v>1275</v>
      </c>
      <c r="F4" s="5">
        <v>0</v>
      </c>
      <c r="G4" s="5">
        <v>381.33</v>
      </c>
      <c r="H4" s="5">
        <f>ROUND(F4*G4,2)</f>
        <v>0</v>
      </c>
      <c r="I4" s="5">
        <v>0</v>
      </c>
      <c r="J4" s="5">
        <v>93.4</v>
      </c>
      <c r="K4" s="5">
        <f>ROUND(I4*J4,2)</f>
        <v>0</v>
      </c>
      <c r="L4" s="5">
        <f>C4+F4+I4</f>
        <v>85</v>
      </c>
      <c r="M4" s="5">
        <f>E4+H4+K4</f>
        <v>1275</v>
      </c>
    </row>
    <row r="5" spans="1:13">
      <c r="A5" s="5" t="s">
        <v>11</v>
      </c>
      <c r="B5" s="5" t="s">
        <v>13</v>
      </c>
      <c r="C5" s="5">
        <v>168</v>
      </c>
      <c r="D5" s="5">
        <v>15</v>
      </c>
      <c r="E5" s="5">
        <f t="shared" ref="E5:E18" si="0">ROUND(C5*D5,2)</f>
        <v>2520</v>
      </c>
      <c r="F5" s="5">
        <v>0</v>
      </c>
      <c r="G5" s="5">
        <v>381.33</v>
      </c>
      <c r="H5" s="5">
        <f t="shared" ref="H5:H17" si="1">ROUND(F5*G5,2)</f>
        <v>0</v>
      </c>
      <c r="I5" s="5">
        <v>0</v>
      </c>
      <c r="J5" s="5">
        <v>93.4</v>
      </c>
      <c r="K5" s="5">
        <f t="shared" ref="K5:K17" si="2">ROUND(I5*J5,2)</f>
        <v>0</v>
      </c>
      <c r="L5" s="5">
        <f t="shared" ref="L5:L17" si="3">C5+F5+I5</f>
        <v>168</v>
      </c>
      <c r="M5" s="5">
        <f t="shared" ref="M5:M17" si="4">E5+H5+K5</f>
        <v>2520</v>
      </c>
    </row>
    <row r="6" spans="1:13">
      <c r="A6" s="5" t="s">
        <v>11</v>
      </c>
      <c r="B6" s="5" t="s">
        <v>14</v>
      </c>
      <c r="C6" s="5">
        <v>303</v>
      </c>
      <c r="D6" s="5">
        <v>15</v>
      </c>
      <c r="E6" s="5">
        <f t="shared" si="0"/>
        <v>4545</v>
      </c>
      <c r="F6" s="5">
        <v>0</v>
      </c>
      <c r="G6" s="5">
        <v>381.33</v>
      </c>
      <c r="H6" s="5">
        <f t="shared" si="1"/>
        <v>0</v>
      </c>
      <c r="I6" s="5">
        <v>0</v>
      </c>
      <c r="J6" s="5">
        <v>93.4</v>
      </c>
      <c r="K6" s="5">
        <f t="shared" si="2"/>
        <v>0</v>
      </c>
      <c r="L6" s="5">
        <f t="shared" si="3"/>
        <v>303</v>
      </c>
      <c r="M6" s="5">
        <f t="shared" si="4"/>
        <v>4545</v>
      </c>
    </row>
    <row r="7" spans="1:13">
      <c r="A7" s="5" t="s">
        <v>11</v>
      </c>
      <c r="B7" s="5" t="s">
        <v>15</v>
      </c>
      <c r="C7" s="5">
        <v>7560</v>
      </c>
      <c r="D7" s="5">
        <v>15</v>
      </c>
      <c r="E7" s="5">
        <f t="shared" si="0"/>
        <v>113400</v>
      </c>
      <c r="F7" s="5">
        <v>0</v>
      </c>
      <c r="G7" s="5">
        <v>381.33</v>
      </c>
      <c r="H7" s="5">
        <f t="shared" si="1"/>
        <v>0</v>
      </c>
      <c r="I7" s="5">
        <v>0</v>
      </c>
      <c r="J7" s="5">
        <v>93.4</v>
      </c>
      <c r="K7" s="5">
        <f t="shared" si="2"/>
        <v>0</v>
      </c>
      <c r="L7" s="5">
        <f t="shared" si="3"/>
        <v>7560</v>
      </c>
      <c r="M7" s="5">
        <f t="shared" si="4"/>
        <v>113400</v>
      </c>
    </row>
    <row r="8" spans="1:13">
      <c r="A8" s="5" t="s">
        <v>11</v>
      </c>
      <c r="B8" s="5" t="s">
        <v>16</v>
      </c>
      <c r="C8" s="5">
        <v>680</v>
      </c>
      <c r="D8" s="5">
        <v>15</v>
      </c>
      <c r="E8" s="5">
        <f t="shared" si="0"/>
        <v>10200</v>
      </c>
      <c r="F8" s="5">
        <v>0</v>
      </c>
      <c r="G8" s="5">
        <v>381.33</v>
      </c>
      <c r="H8" s="5">
        <f t="shared" si="1"/>
        <v>0</v>
      </c>
      <c r="I8" s="5">
        <v>0</v>
      </c>
      <c r="J8" s="5">
        <v>93.4</v>
      </c>
      <c r="K8" s="5">
        <f t="shared" si="2"/>
        <v>0</v>
      </c>
      <c r="L8" s="5">
        <f t="shared" si="3"/>
        <v>680</v>
      </c>
      <c r="M8" s="5">
        <f t="shared" si="4"/>
        <v>10200</v>
      </c>
    </row>
    <row r="9" spans="1:13">
      <c r="A9" s="5" t="s">
        <v>11</v>
      </c>
      <c r="B9" s="5" t="s">
        <v>17</v>
      </c>
      <c r="C9" s="5">
        <v>90</v>
      </c>
      <c r="D9" s="5">
        <v>15</v>
      </c>
      <c r="E9" s="5">
        <f t="shared" si="0"/>
        <v>1350</v>
      </c>
      <c r="F9" s="5">
        <v>0</v>
      </c>
      <c r="G9" s="5">
        <v>381.33</v>
      </c>
      <c r="H9" s="5">
        <f t="shared" si="1"/>
        <v>0</v>
      </c>
      <c r="I9" s="5">
        <v>0</v>
      </c>
      <c r="J9" s="5">
        <v>93.4</v>
      </c>
      <c r="K9" s="5">
        <f t="shared" si="2"/>
        <v>0</v>
      </c>
      <c r="L9" s="5">
        <f t="shared" si="3"/>
        <v>90</v>
      </c>
      <c r="M9" s="5">
        <f t="shared" si="4"/>
        <v>1350</v>
      </c>
    </row>
    <row r="10" spans="1:13">
      <c r="A10" s="5" t="s">
        <v>11</v>
      </c>
      <c r="B10" s="5" t="s">
        <v>18</v>
      </c>
      <c r="C10" s="5">
        <v>473</v>
      </c>
      <c r="D10" s="5">
        <v>15</v>
      </c>
      <c r="E10" s="5">
        <f t="shared" si="0"/>
        <v>7095</v>
      </c>
      <c r="F10" s="5">
        <v>0</v>
      </c>
      <c r="G10" s="5">
        <v>381.33</v>
      </c>
      <c r="H10" s="5">
        <f t="shared" si="1"/>
        <v>0</v>
      </c>
      <c r="I10" s="5">
        <v>0</v>
      </c>
      <c r="J10" s="5">
        <v>93.4</v>
      </c>
      <c r="K10" s="5">
        <f t="shared" si="2"/>
        <v>0</v>
      </c>
      <c r="L10" s="5">
        <f t="shared" si="3"/>
        <v>473</v>
      </c>
      <c r="M10" s="5">
        <f t="shared" si="4"/>
        <v>7095</v>
      </c>
    </row>
    <row r="11" spans="1:13">
      <c r="A11" s="5" t="s">
        <v>11</v>
      </c>
      <c r="B11" s="5" t="s">
        <v>19</v>
      </c>
      <c r="C11" s="5">
        <v>85</v>
      </c>
      <c r="D11" s="5">
        <v>15</v>
      </c>
      <c r="E11" s="5">
        <f t="shared" si="0"/>
        <v>1275</v>
      </c>
      <c r="F11" s="5">
        <v>0</v>
      </c>
      <c r="G11" s="5">
        <v>381.33</v>
      </c>
      <c r="H11" s="5">
        <f t="shared" si="1"/>
        <v>0</v>
      </c>
      <c r="I11" s="5">
        <v>0</v>
      </c>
      <c r="J11" s="5">
        <v>93.4</v>
      </c>
      <c r="K11" s="5">
        <f t="shared" si="2"/>
        <v>0</v>
      </c>
      <c r="L11" s="5">
        <f t="shared" si="3"/>
        <v>85</v>
      </c>
      <c r="M11" s="5">
        <f t="shared" si="4"/>
        <v>1275</v>
      </c>
    </row>
    <row r="12" spans="1:13">
      <c r="A12" s="5" t="s">
        <v>11</v>
      </c>
      <c r="B12" s="5" t="s">
        <v>20</v>
      </c>
      <c r="C12" s="5">
        <v>408</v>
      </c>
      <c r="D12" s="5">
        <v>15</v>
      </c>
      <c r="E12" s="5">
        <f t="shared" si="0"/>
        <v>6120</v>
      </c>
      <c r="F12" s="5">
        <v>0</v>
      </c>
      <c r="G12" s="5">
        <v>381.33</v>
      </c>
      <c r="H12" s="5">
        <f t="shared" si="1"/>
        <v>0</v>
      </c>
      <c r="I12" s="5">
        <v>0</v>
      </c>
      <c r="J12" s="5">
        <v>93.4</v>
      </c>
      <c r="K12" s="5">
        <f t="shared" si="2"/>
        <v>0</v>
      </c>
      <c r="L12" s="5">
        <f t="shared" si="3"/>
        <v>408</v>
      </c>
      <c r="M12" s="5">
        <f t="shared" si="4"/>
        <v>6120</v>
      </c>
    </row>
    <row r="13" spans="1:13">
      <c r="A13" s="5" t="s">
        <v>11</v>
      </c>
      <c r="B13" s="5" t="s">
        <v>21</v>
      </c>
      <c r="C13" s="5">
        <v>128</v>
      </c>
      <c r="D13" s="5">
        <v>15</v>
      </c>
      <c r="E13" s="5">
        <f t="shared" si="0"/>
        <v>1920</v>
      </c>
      <c r="F13" s="5">
        <v>0</v>
      </c>
      <c r="G13" s="5">
        <v>381.33</v>
      </c>
      <c r="H13" s="5">
        <f t="shared" si="1"/>
        <v>0</v>
      </c>
      <c r="I13" s="5">
        <v>0</v>
      </c>
      <c r="J13" s="5">
        <v>93.4</v>
      </c>
      <c r="K13" s="5">
        <f t="shared" si="2"/>
        <v>0</v>
      </c>
      <c r="L13" s="5">
        <f t="shared" si="3"/>
        <v>128</v>
      </c>
      <c r="M13" s="5">
        <f t="shared" si="4"/>
        <v>1920</v>
      </c>
    </row>
    <row r="14" spans="1:13">
      <c r="A14" s="5" t="s">
        <v>11</v>
      </c>
      <c r="B14" s="5" t="s">
        <v>22</v>
      </c>
      <c r="C14" s="5">
        <v>207</v>
      </c>
      <c r="D14" s="5">
        <v>15</v>
      </c>
      <c r="E14" s="5">
        <f t="shared" si="0"/>
        <v>3105</v>
      </c>
      <c r="F14" s="5">
        <v>0</v>
      </c>
      <c r="G14" s="5">
        <v>381.33</v>
      </c>
      <c r="H14" s="5">
        <f t="shared" si="1"/>
        <v>0</v>
      </c>
      <c r="I14" s="5">
        <v>0</v>
      </c>
      <c r="J14" s="5">
        <v>93.4</v>
      </c>
      <c r="K14" s="5">
        <f t="shared" si="2"/>
        <v>0</v>
      </c>
      <c r="L14" s="5">
        <f t="shared" si="3"/>
        <v>207</v>
      </c>
      <c r="M14" s="5">
        <f t="shared" si="4"/>
        <v>3105</v>
      </c>
    </row>
    <row r="15" spans="1:13">
      <c r="A15" s="5" t="s">
        <v>11</v>
      </c>
      <c r="B15" s="5" t="s">
        <v>23</v>
      </c>
      <c r="C15" s="5">
        <v>60</v>
      </c>
      <c r="D15" s="5">
        <v>15</v>
      </c>
      <c r="E15" s="5">
        <f t="shared" si="0"/>
        <v>900</v>
      </c>
      <c r="F15" s="5">
        <v>0</v>
      </c>
      <c r="G15" s="5">
        <v>381.33</v>
      </c>
      <c r="H15" s="5">
        <f t="shared" si="1"/>
        <v>0</v>
      </c>
      <c r="I15" s="5">
        <v>0</v>
      </c>
      <c r="J15" s="5">
        <v>93.4</v>
      </c>
      <c r="K15" s="5">
        <f t="shared" si="2"/>
        <v>0</v>
      </c>
      <c r="L15" s="5">
        <f t="shared" si="3"/>
        <v>60</v>
      </c>
      <c r="M15" s="5">
        <f t="shared" si="4"/>
        <v>900</v>
      </c>
    </row>
    <row r="16" spans="1:13">
      <c r="A16" s="5" t="s">
        <v>11</v>
      </c>
      <c r="B16" s="5" t="s">
        <v>24</v>
      </c>
      <c r="C16" s="5">
        <v>168</v>
      </c>
      <c r="D16" s="5">
        <v>15</v>
      </c>
      <c r="E16" s="5">
        <f t="shared" si="0"/>
        <v>2520</v>
      </c>
      <c r="F16" s="5">
        <v>0</v>
      </c>
      <c r="G16" s="5">
        <v>381.33</v>
      </c>
      <c r="H16" s="5">
        <f t="shared" si="1"/>
        <v>0</v>
      </c>
      <c r="I16" s="5">
        <v>0</v>
      </c>
      <c r="J16" s="5">
        <v>93.4</v>
      </c>
      <c r="K16" s="5">
        <f t="shared" si="2"/>
        <v>0</v>
      </c>
      <c r="L16" s="5">
        <f t="shared" si="3"/>
        <v>168</v>
      </c>
      <c r="M16" s="5">
        <f t="shared" si="4"/>
        <v>2520</v>
      </c>
    </row>
    <row r="17" spans="1:13">
      <c r="A17" s="5" t="s">
        <v>11</v>
      </c>
      <c r="B17" s="5" t="s">
        <v>25</v>
      </c>
      <c r="C17" s="5">
        <v>70</v>
      </c>
      <c r="D17" s="5">
        <v>15</v>
      </c>
      <c r="E17" s="5">
        <f t="shared" si="0"/>
        <v>1050</v>
      </c>
      <c r="F17" s="5">
        <v>0</v>
      </c>
      <c r="G17" s="5">
        <v>381.33</v>
      </c>
      <c r="H17" s="5">
        <f t="shared" si="1"/>
        <v>0</v>
      </c>
      <c r="I17" s="5">
        <v>0</v>
      </c>
      <c r="J17" s="5">
        <v>93.4</v>
      </c>
      <c r="K17" s="5">
        <f t="shared" si="2"/>
        <v>0</v>
      </c>
      <c r="L17" s="5">
        <f t="shared" si="3"/>
        <v>70</v>
      </c>
      <c r="M17" s="5">
        <f t="shared" si="4"/>
        <v>1050</v>
      </c>
    </row>
    <row r="18" spans="1:13">
      <c r="A18" s="5" t="s">
        <v>11</v>
      </c>
      <c r="B18" s="5" t="s">
        <v>16</v>
      </c>
      <c r="C18" s="5">
        <v>0</v>
      </c>
      <c r="D18" s="5">
        <v>15</v>
      </c>
      <c r="E18" s="5">
        <f t="shared" si="0"/>
        <v>0</v>
      </c>
      <c r="F18" s="5">
        <v>90</v>
      </c>
      <c r="G18" s="5">
        <v>381.33</v>
      </c>
      <c r="H18" s="5">
        <f t="shared" ref="H18:H27" si="5">ROUND(F18*G18,2)</f>
        <v>34319.7</v>
      </c>
      <c r="I18" s="5">
        <v>0</v>
      </c>
      <c r="J18" s="5">
        <v>93.4</v>
      </c>
      <c r="K18" s="5">
        <f t="shared" ref="K18:K27" si="6">ROUND(I18*J18,2)</f>
        <v>0</v>
      </c>
      <c r="L18" s="5">
        <f t="shared" ref="L18:L27" si="7">C18+F18+I18</f>
        <v>90</v>
      </c>
      <c r="M18" s="5">
        <f t="shared" ref="M18:M27" si="8">E18+H18+K18</f>
        <v>34319.7</v>
      </c>
    </row>
    <row r="19" spans="1:13">
      <c r="A19" s="5" t="s">
        <v>11</v>
      </c>
      <c r="B19" s="5" t="s">
        <v>17</v>
      </c>
      <c r="C19" s="5">
        <v>0</v>
      </c>
      <c r="D19" s="5">
        <v>15</v>
      </c>
      <c r="E19" s="5">
        <f t="shared" ref="E19:E27" si="9">ROUND(C19*D19,2)</f>
        <v>0</v>
      </c>
      <c r="F19" s="5">
        <v>85</v>
      </c>
      <c r="G19" s="5">
        <v>381.33</v>
      </c>
      <c r="H19" s="5">
        <f t="shared" si="5"/>
        <v>32413.05</v>
      </c>
      <c r="I19" s="5">
        <v>0</v>
      </c>
      <c r="J19" s="5">
        <v>93.4</v>
      </c>
      <c r="K19" s="5">
        <f t="shared" si="6"/>
        <v>0</v>
      </c>
      <c r="L19" s="5">
        <f t="shared" si="7"/>
        <v>85</v>
      </c>
      <c r="M19" s="5">
        <f t="shared" si="8"/>
        <v>32413.05</v>
      </c>
    </row>
    <row r="20" spans="1:13">
      <c r="A20" s="5" t="s">
        <v>11</v>
      </c>
      <c r="B20" s="5" t="s">
        <v>18</v>
      </c>
      <c r="C20" s="5">
        <v>0</v>
      </c>
      <c r="D20" s="5">
        <v>15</v>
      </c>
      <c r="E20" s="5">
        <f t="shared" si="9"/>
        <v>0</v>
      </c>
      <c r="F20" s="5">
        <v>180</v>
      </c>
      <c r="G20" s="5">
        <v>381.33</v>
      </c>
      <c r="H20" s="5">
        <f t="shared" si="5"/>
        <v>68639.4</v>
      </c>
      <c r="I20" s="5">
        <v>0</v>
      </c>
      <c r="J20" s="5">
        <v>93.4</v>
      </c>
      <c r="K20" s="5">
        <f t="shared" si="6"/>
        <v>0</v>
      </c>
      <c r="L20" s="5">
        <f t="shared" si="7"/>
        <v>180</v>
      </c>
      <c r="M20" s="5">
        <f t="shared" si="8"/>
        <v>68639.4</v>
      </c>
    </row>
    <row r="21" spans="1:13">
      <c r="A21" s="5" t="s">
        <v>11</v>
      </c>
      <c r="B21" s="5" t="s">
        <v>19</v>
      </c>
      <c r="C21" s="5">
        <v>0</v>
      </c>
      <c r="D21" s="5">
        <v>15</v>
      </c>
      <c r="E21" s="5">
        <f t="shared" si="9"/>
        <v>0</v>
      </c>
      <c r="F21" s="5">
        <v>393</v>
      </c>
      <c r="G21" s="5">
        <v>381.33</v>
      </c>
      <c r="H21" s="5">
        <f t="shared" si="5"/>
        <v>149862.69</v>
      </c>
      <c r="I21" s="5">
        <v>0</v>
      </c>
      <c r="J21" s="5">
        <v>93.4</v>
      </c>
      <c r="K21" s="5">
        <f t="shared" si="6"/>
        <v>0</v>
      </c>
      <c r="L21" s="5">
        <f t="shared" si="7"/>
        <v>393</v>
      </c>
      <c r="M21" s="5">
        <f t="shared" si="8"/>
        <v>149862.69</v>
      </c>
    </row>
    <row r="22" spans="1:13">
      <c r="A22" s="5" t="s">
        <v>11</v>
      </c>
      <c r="B22" s="5" t="s">
        <v>20</v>
      </c>
      <c r="C22" s="5">
        <v>0</v>
      </c>
      <c r="D22" s="5">
        <v>15</v>
      </c>
      <c r="E22" s="5">
        <f t="shared" si="9"/>
        <v>0</v>
      </c>
      <c r="F22" s="5">
        <v>431</v>
      </c>
      <c r="G22" s="5">
        <v>381.33</v>
      </c>
      <c r="H22" s="5">
        <f t="shared" si="5"/>
        <v>164353.23</v>
      </c>
      <c r="I22" s="5">
        <v>0</v>
      </c>
      <c r="J22" s="5">
        <v>93.4</v>
      </c>
      <c r="K22" s="5">
        <f t="shared" si="6"/>
        <v>0</v>
      </c>
      <c r="L22" s="5">
        <f t="shared" si="7"/>
        <v>431</v>
      </c>
      <c r="M22" s="5">
        <f t="shared" si="8"/>
        <v>164353.23</v>
      </c>
    </row>
    <row r="23" spans="1:13">
      <c r="A23" s="5" t="s">
        <v>11</v>
      </c>
      <c r="B23" s="5" t="s">
        <v>21</v>
      </c>
      <c r="C23" s="5">
        <v>0</v>
      </c>
      <c r="D23" s="5">
        <v>15</v>
      </c>
      <c r="E23" s="5">
        <f t="shared" si="9"/>
        <v>0</v>
      </c>
      <c r="F23" s="5">
        <v>190</v>
      </c>
      <c r="G23" s="5">
        <v>381.33</v>
      </c>
      <c r="H23" s="5">
        <f t="shared" si="5"/>
        <v>72452.7</v>
      </c>
      <c r="I23" s="5">
        <v>0</v>
      </c>
      <c r="J23" s="5">
        <v>93.4</v>
      </c>
      <c r="K23" s="5">
        <f t="shared" si="6"/>
        <v>0</v>
      </c>
      <c r="L23" s="5">
        <f t="shared" si="7"/>
        <v>190</v>
      </c>
      <c r="M23" s="5">
        <f t="shared" si="8"/>
        <v>72452.7</v>
      </c>
    </row>
    <row r="24" spans="1:13">
      <c r="A24" s="5" t="s">
        <v>11</v>
      </c>
      <c r="B24" s="5" t="s">
        <v>22</v>
      </c>
      <c r="C24" s="5">
        <v>0</v>
      </c>
      <c r="D24" s="5">
        <v>15</v>
      </c>
      <c r="E24" s="5">
        <f t="shared" si="9"/>
        <v>0</v>
      </c>
      <c r="F24" s="5">
        <v>135</v>
      </c>
      <c r="G24" s="5">
        <v>381.33</v>
      </c>
      <c r="H24" s="5">
        <f t="shared" si="5"/>
        <v>51479.55</v>
      </c>
      <c r="I24" s="5">
        <v>0</v>
      </c>
      <c r="J24" s="5">
        <v>93.4</v>
      </c>
      <c r="K24" s="5">
        <f t="shared" si="6"/>
        <v>0</v>
      </c>
      <c r="L24" s="5">
        <f t="shared" si="7"/>
        <v>135</v>
      </c>
      <c r="M24" s="5">
        <f t="shared" si="8"/>
        <v>51479.55</v>
      </c>
    </row>
    <row r="25" spans="1:13">
      <c r="A25" s="5" t="s">
        <v>11</v>
      </c>
      <c r="B25" s="5" t="s">
        <v>23</v>
      </c>
      <c r="C25" s="5">
        <v>0</v>
      </c>
      <c r="D25" s="5">
        <v>15</v>
      </c>
      <c r="E25" s="5">
        <f t="shared" si="9"/>
        <v>0</v>
      </c>
      <c r="F25" s="5">
        <v>163</v>
      </c>
      <c r="G25" s="5">
        <v>381.33</v>
      </c>
      <c r="H25" s="5">
        <f t="shared" si="5"/>
        <v>62156.79</v>
      </c>
      <c r="I25" s="5">
        <v>0</v>
      </c>
      <c r="J25" s="5">
        <v>93.4</v>
      </c>
      <c r="K25" s="5">
        <f t="shared" si="6"/>
        <v>0</v>
      </c>
      <c r="L25" s="5">
        <f t="shared" si="7"/>
        <v>163</v>
      </c>
      <c r="M25" s="5">
        <f t="shared" si="8"/>
        <v>62156.79</v>
      </c>
    </row>
    <row r="26" spans="1:13">
      <c r="A26" s="5" t="s">
        <v>11</v>
      </c>
      <c r="B26" s="5" t="s">
        <v>24</v>
      </c>
      <c r="C26" s="5">
        <v>0</v>
      </c>
      <c r="D26" s="5">
        <v>15</v>
      </c>
      <c r="E26" s="5">
        <f t="shared" si="9"/>
        <v>0</v>
      </c>
      <c r="F26" s="5">
        <v>87</v>
      </c>
      <c r="G26" s="5">
        <v>381.33</v>
      </c>
      <c r="H26" s="5">
        <f t="shared" si="5"/>
        <v>33175.71</v>
      </c>
      <c r="I26" s="5">
        <v>0</v>
      </c>
      <c r="J26" s="5">
        <v>93.4</v>
      </c>
      <c r="K26" s="5">
        <f t="shared" si="6"/>
        <v>0</v>
      </c>
      <c r="L26" s="5">
        <f t="shared" si="7"/>
        <v>87</v>
      </c>
      <c r="M26" s="5">
        <f t="shared" si="8"/>
        <v>33175.71</v>
      </c>
    </row>
    <row r="27" spans="1:13">
      <c r="A27" s="5" t="s">
        <v>11</v>
      </c>
      <c r="B27" s="5" t="s">
        <v>25</v>
      </c>
      <c r="C27" s="5">
        <v>0</v>
      </c>
      <c r="D27" s="5">
        <v>15</v>
      </c>
      <c r="E27" s="5">
        <f t="shared" si="9"/>
        <v>0</v>
      </c>
      <c r="F27" s="5">
        <v>15</v>
      </c>
      <c r="G27" s="5">
        <v>381.33</v>
      </c>
      <c r="H27" s="5">
        <f t="shared" si="5"/>
        <v>5719.95</v>
      </c>
      <c r="I27" s="5">
        <v>0</v>
      </c>
      <c r="J27" s="5">
        <v>93.4</v>
      </c>
      <c r="K27" s="5">
        <f t="shared" si="6"/>
        <v>0</v>
      </c>
      <c r="L27" s="5">
        <f t="shared" si="7"/>
        <v>15</v>
      </c>
      <c r="M27" s="5">
        <f t="shared" si="8"/>
        <v>5719.95</v>
      </c>
    </row>
    <row r="28" spans="1:13">
      <c r="A28" s="5" t="s">
        <v>11</v>
      </c>
      <c r="B28" s="5" t="s">
        <v>26</v>
      </c>
      <c r="C28" s="5">
        <f>SUM(C4:C27)</f>
        <v>10485</v>
      </c>
      <c r="D28" s="5"/>
      <c r="E28" s="5">
        <f>SUM(E4:E27)</f>
        <v>157275</v>
      </c>
      <c r="F28" s="5">
        <f>SUM(F4:F27)</f>
        <v>1769</v>
      </c>
      <c r="G28" s="5"/>
      <c r="H28" s="5">
        <f>SUM(H4:H27)</f>
        <v>674572.77</v>
      </c>
      <c r="I28" s="5">
        <f>SUM(I4:I27)</f>
        <v>0</v>
      </c>
      <c r="J28" s="5"/>
      <c r="K28" s="5">
        <f>SUM(K4:K27)</f>
        <v>0</v>
      </c>
      <c r="L28" s="5">
        <f>SUM(L4:L27)</f>
        <v>12254</v>
      </c>
      <c r="M28" s="5">
        <f>SUM(M4:M27)</f>
        <v>831847.77</v>
      </c>
    </row>
  </sheetData>
  <autoFilter xmlns:etc="http://www.wps.cn/officeDocument/2017/etCustomData" ref="A3:M28" etc:filterBottomFollowUsedRange="0">
    <extLst/>
  </autoFilter>
  <mergeCells count="8">
    <mergeCell ref="A1:M1"/>
    <mergeCell ref="C2:E2"/>
    <mergeCell ref="F2:H2"/>
    <mergeCell ref="I2:K2"/>
    <mergeCell ref="A2:A3"/>
    <mergeCell ref="B2:B3"/>
    <mergeCell ref="L2:L3"/>
    <mergeCell ref="M2:M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none</cp:lastModifiedBy>
  <dcterms:created xsi:type="dcterms:W3CDTF">2023-05-12T11:15:00Z</dcterms:created>
  <dcterms:modified xsi:type="dcterms:W3CDTF">2025-09-22T08:42:27Z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0D587F5BC96A42BCB39BB4CD0605A548_13</vt:lpwstr>
  </property>
  <property fmtid="{D5CDD505-2E9C-101B-9397-08002B2CF9AE}" pid="4" name="KSOReadingLayout">
    <vt:bool>true</vt:bool>
  </property>
</Properties>
</file>